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defaultThemeVersion="166925"/>
  <xr:revisionPtr revIDLastSave="0" documentId="13_ncr:201_{20F20EED-F5A4-43F3-8C4C-0D6698F8FB4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01_lista_jornada_anio_paralel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13" i="1" l="1"/>
  <c r="AH14" i="1"/>
  <c r="AH15" i="1"/>
  <c r="AH16" i="1"/>
  <c r="AH17" i="1"/>
  <c r="AH18" i="1"/>
  <c r="AH19" i="1"/>
  <c r="AH20" i="1"/>
  <c r="AH21" i="1"/>
  <c r="AH12" i="1"/>
  <c r="AH11" i="1"/>
  <c r="AH10" i="1"/>
  <c r="F23" i="1"/>
  <c r="G23" i="1"/>
  <c r="H23" i="1"/>
  <c r="I23" i="1"/>
  <c r="J23" i="1"/>
  <c r="K23" i="1"/>
  <c r="L23" i="1"/>
  <c r="M23" i="1"/>
  <c r="AE12" i="1"/>
  <c r="AE13" i="1"/>
  <c r="AE14" i="1"/>
  <c r="AE15" i="1"/>
  <c r="AE16" i="1"/>
  <c r="AE17" i="1"/>
  <c r="AE18" i="1"/>
  <c r="AE19" i="1"/>
  <c r="AE20" i="1"/>
  <c r="AE21" i="1"/>
  <c r="AE11" i="1"/>
  <c r="AE10" i="1"/>
  <c r="AD12" i="1"/>
  <c r="AD13" i="1"/>
  <c r="AD14" i="1"/>
  <c r="AD15" i="1"/>
  <c r="AD16" i="1"/>
  <c r="AD17" i="1"/>
  <c r="AD18" i="1"/>
  <c r="AD19" i="1"/>
  <c r="AD20" i="1"/>
  <c r="AD21" i="1"/>
  <c r="AD11" i="1"/>
  <c r="AD10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12" i="1"/>
  <c r="AC13" i="1"/>
  <c r="AC14" i="1"/>
  <c r="AC15" i="1"/>
  <c r="AC16" i="1"/>
  <c r="AC17" i="1"/>
  <c r="AC18" i="1"/>
  <c r="AC19" i="1"/>
  <c r="AC20" i="1"/>
  <c r="AC21" i="1"/>
  <c r="AC11" i="1"/>
  <c r="AC10" i="1"/>
  <c r="AF12" i="1"/>
  <c r="AF13" i="1"/>
  <c r="AF14" i="1"/>
  <c r="AF15" i="1"/>
  <c r="AF16" i="1"/>
  <c r="AF17" i="1"/>
  <c r="AF18" i="1"/>
  <c r="AF19" i="1"/>
  <c r="AF20" i="1"/>
  <c r="AF21" i="1"/>
  <c r="AF11" i="1"/>
  <c r="AF10" i="1"/>
  <c r="AG12" i="1"/>
  <c r="AG13" i="1"/>
  <c r="AG14" i="1"/>
  <c r="AG15" i="1"/>
  <c r="AG16" i="1"/>
  <c r="AG17" i="1"/>
  <c r="AG18" i="1"/>
  <c r="AG19" i="1"/>
  <c r="AG20" i="1"/>
  <c r="AG21" i="1"/>
  <c r="AG11" i="1"/>
  <c r="AG10" i="1"/>
</calcChain>
</file>

<file path=xl/sharedStrings.xml><?xml version="1.0" encoding="utf-8"?>
<sst xmlns="http://schemas.openxmlformats.org/spreadsheetml/2006/main" count="307" uniqueCount="47">
  <si>
    <t>M</t>
  </si>
  <si>
    <t>J</t>
  </si>
  <si>
    <t>V</t>
  </si>
  <si>
    <t>L</t>
  </si>
  <si>
    <t>SEMANA 2</t>
  </si>
  <si>
    <t>SEMANA 3</t>
  </si>
  <si>
    <t>SEMANA 4</t>
  </si>
  <si>
    <t>SEMANA 5</t>
  </si>
  <si>
    <t>JULIO DE 2025</t>
  </si>
  <si>
    <t>APELLIDOS Y NOMBRES</t>
  </si>
  <si>
    <t>N° DE ORDÉN</t>
  </si>
  <si>
    <t>CECIB:</t>
  </si>
  <si>
    <t>DOCENTE:</t>
  </si>
  <si>
    <t>NIVEL:</t>
  </si>
  <si>
    <t>CRISTHIAN QUIÑÓNEZ</t>
  </si>
  <si>
    <t>CONTROL DE ASISTENCIA</t>
  </si>
  <si>
    <t>RUMIÑAHUI - 08B00088</t>
  </si>
  <si>
    <t>ASISTENCIA</t>
  </si>
  <si>
    <t>OBSERVACIÓN</t>
  </si>
  <si>
    <t>Capacitación Viche suspendido</t>
  </si>
  <si>
    <t>Fiesta de Quinindé</t>
  </si>
  <si>
    <t>SEM 1</t>
  </si>
  <si>
    <t>TOTAL ASIST</t>
  </si>
  <si>
    <t>A</t>
  </si>
  <si>
    <t>F</t>
  </si>
  <si>
    <t>FALTAS</t>
  </si>
  <si>
    <t>Tarde</t>
  </si>
  <si>
    <t>F. Injustificada</t>
  </si>
  <si>
    <t>F. Justificada</t>
  </si>
  <si>
    <t>%  ASISTENCIA</t>
  </si>
  <si>
    <t>I</t>
  </si>
  <si>
    <t>T</t>
  </si>
  <si>
    <t>%</t>
  </si>
  <si>
    <t>5TO EGB</t>
  </si>
  <si>
    <t xml:space="preserve">        </t>
  </si>
  <si>
    <t>CRISTHIAN TIC 1</t>
  </si>
  <si>
    <t>CRISTHIAN TIC 2</t>
  </si>
  <si>
    <t>CRISTHIAN TIC 3</t>
  </si>
  <si>
    <t>CRISTHIAN TIC 4</t>
  </si>
  <si>
    <t>CRISTHIAN TIC 5</t>
  </si>
  <si>
    <t>CRISTHIAN TIC 6</t>
  </si>
  <si>
    <t>CRISTHIAN TIC 7</t>
  </si>
  <si>
    <t>CRISTHIAN TIC 8</t>
  </si>
  <si>
    <t>CRISTHIAN TIC 9</t>
  </si>
  <si>
    <t>CRISTHIAN TIC 10</t>
  </si>
  <si>
    <t>CRISTHIAN TIC 11</t>
  </si>
  <si>
    <t>CRISTHIAN TIC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</si>
</sst>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20"/>
      <color rgb="FF00206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000000"/>
      <name val="SansSerif"/>
      <family val="2"/>
    </font>
    <font>
      <b/>
      <sz val="8"/>
      <color theme="0"/>
      <name val="Arial"/>
      <family val="2"/>
    </font>
    <font>
      <b/>
      <sz val="14"/>
      <color theme="0"/>
      <name val="Arial"/>
      <family val="2"/>
    </font>
    <font>
      <sz val="9"/>
      <color theme="1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b/>
      <sz val="9"/>
      <color rgb="FFC00000"/>
      <name val="Arial"/>
      <family val="2"/>
    </font>
    <font>
      <sz val="11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none"/>
    </fill>
    <fill>
      <patternFill patternType="solid">
        <fgColor theme="4" tint="0.79998168889431442"/>
        <bgColor indexed="64"/>
      </patternFill>
    </fill>
    <fill>
      <patternFill patternType="solid">
        <fgColor rgb="FF00234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CC"/>
        <bgColor indexed="64"/>
      </patternFill>
    </fill>
  </fills>
  <borders count="5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 style="thin">
        <color theme="0" tint="-0.24997711111789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theme="2"/>
      </top>
      <bottom/>
      <diagonal/>
    </border>
    <border>
      <left style="thin">
        <color theme="0"/>
      </left>
      <right style="thin">
        <color theme="0"/>
      </right>
      <top style="thin">
        <color theme="2"/>
      </top>
      <bottom/>
      <diagonal/>
    </border>
    <border>
      <left style="thin">
        <color theme="0"/>
      </left>
      <right style="thin">
        <color theme="1"/>
      </right>
      <top style="thin">
        <color theme="2"/>
      </top>
      <bottom/>
      <diagonal/>
    </border>
    <border>
      <left/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theme="0" tint="-0.249977111117893"/>
      </bottom>
      <diagonal/>
    </border>
    <border>
      <left style="thin">
        <color auto="1"/>
      </left>
      <right style="thin">
        <color theme="0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theme="0"/>
      </right>
      <top style="thin">
        <color theme="0" tint="-0.249977111117893"/>
      </top>
      <bottom style="thin">
        <color auto="1"/>
      </bottom>
      <diagonal/>
    </border>
    <border>
      <left style="thin">
        <color indexed="64"/>
      </left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indexed="64"/>
      </top>
      <bottom style="thin">
        <color theme="0" tint="-0.249977111117893"/>
      </bottom>
      <diagonal/>
    </border>
    <border>
      <left/>
      <right/>
      <top style="thin">
        <color indexed="64"/>
      </top>
      <bottom style="thin">
        <color theme="2"/>
      </bottom>
      <diagonal/>
    </border>
    <border>
      <left style="thin">
        <color theme="1"/>
      </left>
      <right/>
      <top style="thin">
        <color theme="2"/>
      </top>
      <bottom style="thin">
        <color theme="1"/>
      </bottom>
      <diagonal/>
    </border>
    <border>
      <left/>
      <right/>
      <top style="thin">
        <color theme="2"/>
      </top>
      <bottom style="thin">
        <color theme="1"/>
      </bottom>
      <diagonal/>
    </border>
    <border>
      <left/>
      <right style="thin">
        <color theme="1"/>
      </right>
      <top style="thin">
        <color theme="2"/>
      </top>
      <bottom style="thin">
        <color theme="1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3" fillId="0" borderId="0" xfId="0" applyFont="1"/>
    <xf numFmtId="0" fontId="0" fillId="2" borderId="0" xfId="0" applyFill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0" xfId="0" applyFill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textRotation="90"/>
    </xf>
    <xf numFmtId="0" fontId="1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0" xfId="0" applyFont="1"/>
    <xf numFmtId="0" fontId="9" fillId="5" borderId="12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2" fillId="10" borderId="29" xfId="0" applyFont="1" applyFill="1" applyBorder="1" applyAlignment="1">
      <alignment horizontal="center" vertical="center"/>
    </xf>
    <xf numFmtId="0" fontId="13" fillId="11" borderId="31" xfId="0" applyFont="1" applyFill="1" applyBorder="1" applyAlignment="1">
      <alignment horizontal="center" vertical="center"/>
    </xf>
    <xf numFmtId="0" fontId="13" fillId="11" borderId="32" xfId="0" applyFont="1" applyFill="1" applyBorder="1" applyAlignment="1">
      <alignment horizontal="center" vertical="center"/>
    </xf>
    <xf numFmtId="0" fontId="13" fillId="11" borderId="33" xfId="0" applyFont="1" applyFill="1" applyBorder="1" applyAlignment="1">
      <alignment horizontal="center" vertical="center"/>
    </xf>
    <xf numFmtId="0" fontId="12" fillId="12" borderId="14" xfId="0" applyFont="1" applyFill="1" applyBorder="1" applyAlignment="1">
      <alignment horizontal="center" vertical="center" textRotation="255"/>
    </xf>
    <xf numFmtId="0" fontId="12" fillId="10" borderId="14" xfId="0" applyFont="1" applyFill="1" applyBorder="1" applyAlignment="1">
      <alignment horizontal="center" vertical="center" textRotation="255"/>
    </xf>
    <xf numFmtId="0" fontId="12" fillId="7" borderId="17" xfId="0" applyFont="1" applyFill="1" applyBorder="1" applyAlignment="1" applyProtection="1">
      <alignment horizontal="center" vertical="center" wrapText="1"/>
      <protection locked="0"/>
    </xf>
    <xf numFmtId="0" fontId="12" fillId="7" borderId="18" xfId="0" applyFont="1" applyFill="1" applyBorder="1" applyAlignment="1" applyProtection="1">
      <alignment horizontal="center" vertical="center" wrapText="1"/>
      <protection locked="0"/>
    </xf>
    <xf numFmtId="0" fontId="12" fillId="7" borderId="19" xfId="0" applyFont="1" applyFill="1" applyBorder="1" applyAlignment="1" applyProtection="1">
      <alignment horizontal="center" vertical="center" wrapText="1"/>
      <protection locked="0"/>
    </xf>
    <xf numFmtId="0" fontId="12" fillId="7" borderId="19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7" borderId="20" xfId="0" applyFont="1" applyFill="1" applyBorder="1" applyAlignment="1" applyProtection="1">
      <alignment horizontal="center" vertical="center" wrapText="1"/>
      <protection locked="0"/>
    </xf>
    <xf numFmtId="0" fontId="12" fillId="7" borderId="16" xfId="0" applyFont="1" applyFill="1" applyBorder="1" applyAlignment="1" applyProtection="1">
      <alignment horizontal="center" vertical="center" wrapText="1"/>
      <protection locked="0"/>
    </xf>
    <xf numFmtId="0" fontId="12" fillId="7" borderId="21" xfId="0" applyFont="1" applyFill="1" applyBorder="1" applyAlignment="1" applyProtection="1">
      <alignment horizontal="center" vertical="center" wrapText="1"/>
      <protection locked="0"/>
    </xf>
    <xf numFmtId="0" fontId="12" fillId="7" borderId="16" xfId="0" applyFont="1" applyFill="1" applyBorder="1" applyAlignment="1">
      <alignment horizontal="center" vertical="center"/>
    </xf>
    <xf numFmtId="0" fontId="12" fillId="7" borderId="21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7" borderId="22" xfId="0" applyFont="1" applyFill="1" applyBorder="1" applyAlignment="1" applyProtection="1">
      <alignment horizontal="center" vertical="center" wrapText="1"/>
      <protection locked="0"/>
    </xf>
    <xf numFmtId="0" fontId="12" fillId="7" borderId="23" xfId="0" applyFont="1" applyFill="1" applyBorder="1" applyAlignment="1" applyProtection="1">
      <alignment horizontal="center" vertical="center" wrapText="1"/>
      <protection locked="0"/>
    </xf>
    <xf numFmtId="0" fontId="12" fillId="7" borderId="24" xfId="0" applyFont="1" applyFill="1" applyBorder="1" applyAlignment="1" applyProtection="1">
      <alignment horizontal="center" vertical="center" wrapText="1"/>
      <protection locked="0"/>
    </xf>
    <xf numFmtId="0" fontId="12" fillId="7" borderId="24" xfId="0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1" xfId="0" applyFont="1" applyBorder="1"/>
    <xf numFmtId="0" fontId="13" fillId="12" borderId="37" xfId="0" applyFont="1" applyFill="1" applyBorder="1" applyAlignment="1">
      <alignment horizontal="center" vertical="center"/>
    </xf>
    <xf numFmtId="0" fontId="13" fillId="12" borderId="38" xfId="0" applyFont="1" applyFill="1" applyBorder="1" applyAlignment="1">
      <alignment horizontal="center" vertical="center"/>
    </xf>
    <xf numFmtId="0" fontId="13" fillId="8" borderId="38" xfId="0" applyFont="1" applyFill="1" applyBorder="1" applyAlignment="1">
      <alignment horizontal="center" vertical="center"/>
    </xf>
    <xf numFmtId="0" fontId="13" fillId="12" borderId="39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textRotation="90"/>
    </xf>
    <xf numFmtId="0" fontId="12" fillId="0" borderId="2" xfId="0" applyFont="1" applyBorder="1" applyAlignment="1">
      <alignment horizontal="center" vertical="center"/>
    </xf>
    <xf numFmtId="0" fontId="16" fillId="8" borderId="34" xfId="0" applyFont="1" applyFill="1" applyBorder="1" applyAlignment="1">
      <alignment horizontal="center" vertical="center"/>
    </xf>
    <xf numFmtId="0" fontId="16" fillId="8" borderId="35" xfId="0" applyFont="1" applyFill="1" applyBorder="1" applyAlignment="1">
      <alignment horizontal="center" vertical="center"/>
    </xf>
    <xf numFmtId="0" fontId="16" fillId="8" borderId="36" xfId="0" applyFon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center" vertical="center"/>
    </xf>
    <xf numFmtId="9" fontId="18" fillId="14" borderId="2" xfId="0" applyNumberFormat="1" applyFont="1" applyFill="1" applyBorder="1" applyAlignment="1">
      <alignment horizontal="center" vertical="center"/>
    </xf>
    <xf numFmtId="0" fontId="12" fillId="6" borderId="17" xfId="0" applyFont="1" applyFill="1" applyBorder="1" applyAlignment="1">
      <alignment horizontal="center" vertical="center"/>
    </xf>
    <xf numFmtId="0" fontId="12" fillId="6" borderId="18" xfId="0" applyFont="1" applyFill="1" applyBorder="1" applyAlignment="1">
      <alignment horizontal="center" vertical="center"/>
    </xf>
    <xf numFmtId="0" fontId="12" fillId="6" borderId="19" xfId="0" applyFont="1" applyFill="1" applyBorder="1" applyAlignment="1">
      <alignment horizontal="center" vertical="center"/>
    </xf>
    <xf numFmtId="0" fontId="12" fillId="6" borderId="17" xfId="0" applyFont="1" applyFill="1" applyBorder="1" applyAlignment="1" applyProtection="1">
      <alignment horizontal="center" vertical="center" wrapText="1"/>
      <protection locked="0"/>
    </xf>
    <xf numFmtId="0" fontId="12" fillId="6" borderId="18" xfId="0" applyFont="1" applyFill="1" applyBorder="1" applyAlignment="1" applyProtection="1">
      <alignment horizontal="center" vertical="center" wrapText="1"/>
      <protection locked="0"/>
    </xf>
    <xf numFmtId="0" fontId="12" fillId="6" borderId="19" xfId="0" applyFont="1" applyFill="1" applyBorder="1" applyAlignment="1" applyProtection="1">
      <alignment horizontal="center" vertical="center" wrapText="1"/>
      <protection locked="0"/>
    </xf>
    <xf numFmtId="0" fontId="12" fillId="6" borderId="20" xfId="0" applyFont="1" applyFill="1" applyBorder="1" applyAlignment="1">
      <alignment horizontal="center" vertical="center"/>
    </xf>
    <xf numFmtId="0" fontId="12" fillId="6" borderId="16" xfId="0" applyFont="1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12" fillId="6" borderId="20" xfId="0" applyFont="1" applyFill="1" applyBorder="1" applyAlignment="1" applyProtection="1">
      <alignment horizontal="center" vertical="center" wrapText="1"/>
      <protection locked="0"/>
    </xf>
    <xf numFmtId="0" fontId="12" fillId="6" borderId="16" xfId="0" applyFont="1" applyFill="1" applyBorder="1" applyAlignment="1" applyProtection="1">
      <alignment horizontal="center" vertical="center" wrapText="1"/>
      <protection locked="0"/>
    </xf>
    <xf numFmtId="0" fontId="12" fillId="6" borderId="21" xfId="0" applyFont="1" applyFill="1" applyBorder="1" applyAlignment="1" applyProtection="1">
      <alignment horizontal="center" vertical="center" wrapText="1"/>
      <protection locked="0"/>
    </xf>
    <xf numFmtId="0" fontId="12" fillId="6" borderId="22" xfId="0" applyFont="1" applyFill="1" applyBorder="1" applyAlignment="1">
      <alignment horizontal="center" vertical="center"/>
    </xf>
    <xf numFmtId="0" fontId="12" fillId="6" borderId="23" xfId="0" applyFont="1" applyFill="1" applyBorder="1" applyAlignment="1">
      <alignment horizontal="center" vertical="center"/>
    </xf>
    <xf numFmtId="0" fontId="12" fillId="6" borderId="24" xfId="0" applyFont="1" applyFill="1" applyBorder="1" applyAlignment="1">
      <alignment horizontal="center" vertical="center"/>
    </xf>
    <xf numFmtId="0" fontId="12" fillId="6" borderId="22" xfId="0" applyFont="1" applyFill="1" applyBorder="1" applyAlignment="1" applyProtection="1">
      <alignment horizontal="center" vertical="center" wrapText="1"/>
      <protection locked="0"/>
    </xf>
    <xf numFmtId="0" fontId="12" fillId="6" borderId="23" xfId="0" applyFont="1" applyFill="1" applyBorder="1" applyAlignment="1" applyProtection="1">
      <alignment horizontal="center" vertical="center" wrapText="1"/>
      <protection locked="0"/>
    </xf>
    <xf numFmtId="0" fontId="12" fillId="6" borderId="24" xfId="0" applyFont="1" applyFill="1" applyBorder="1" applyAlignment="1" applyProtection="1">
      <alignment horizontal="center" vertical="center" wrapText="1"/>
      <protection locked="0"/>
    </xf>
    <xf numFmtId="0" fontId="9" fillId="3" borderId="54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17" fillId="13" borderId="14" xfId="0" applyFont="1" applyFill="1" applyBorder="1" applyAlignment="1" applyProtection="1">
      <alignment horizontal="left" textRotation="90" wrapText="1"/>
      <protection locked="0"/>
    </xf>
    <xf numFmtId="0" fontId="17" fillId="13" borderId="25" xfId="0" applyFont="1" applyFill="1" applyBorder="1" applyAlignment="1" applyProtection="1">
      <alignment horizontal="left" textRotation="90" wrapText="1"/>
      <protection locked="0"/>
    </xf>
    <xf numFmtId="0" fontId="17" fillId="13" borderId="15" xfId="0" applyFont="1" applyFill="1" applyBorder="1" applyAlignment="1" applyProtection="1">
      <alignment horizontal="left" textRotation="90" wrapText="1"/>
      <protection locked="0"/>
    </xf>
    <xf numFmtId="0" fontId="14" fillId="11" borderId="14" xfId="0" applyFont="1" applyFill="1" applyBorder="1" applyAlignment="1" applyProtection="1">
      <alignment horizontal="center" textRotation="90" wrapText="1"/>
      <protection locked="0"/>
    </xf>
    <xf numFmtId="0" fontId="14" fillId="11" borderId="15" xfId="0" applyFont="1" applyFill="1" applyBorder="1" applyAlignment="1" applyProtection="1">
      <alignment horizontal="center" textRotation="90" wrapText="1"/>
      <protection locked="0"/>
    </xf>
    <xf numFmtId="0" fontId="19" fillId="13" borderId="14" xfId="0" applyFont="1" applyFill="1" applyBorder="1" applyAlignment="1" applyProtection="1">
      <alignment horizontal="left" textRotation="90" wrapText="1"/>
      <protection locked="0"/>
    </xf>
    <xf numFmtId="0" fontId="19" fillId="13" borderId="15" xfId="0" applyFont="1" applyFill="1" applyBorder="1" applyAlignment="1" applyProtection="1">
      <alignment horizontal="left" textRotation="90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14" fillId="9" borderId="30" xfId="0" applyFont="1" applyFill="1" applyBorder="1" applyAlignment="1">
      <alignment horizontal="center" vertical="center"/>
    </xf>
    <xf numFmtId="0" fontId="14" fillId="9" borderId="30" xfId="0" applyFont="1" applyFill="1" applyBorder="1" applyAlignment="1" applyProtection="1">
      <alignment horizontal="center" vertical="center" wrapText="1"/>
      <protection locked="0"/>
    </xf>
    <xf numFmtId="0" fontId="11" fillId="8" borderId="40" xfId="0" applyFont="1" applyFill="1" applyBorder="1" applyAlignment="1">
      <alignment horizontal="center" vertical="center" wrapText="1"/>
    </xf>
    <xf numFmtId="0" fontId="11" fillId="8" borderId="7" xfId="0" applyFont="1" applyFill="1" applyBorder="1" applyAlignment="1">
      <alignment horizontal="center" vertical="center" wrapText="1"/>
    </xf>
    <xf numFmtId="0" fontId="11" fillId="8" borderId="8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0" fontId="11" fillId="8" borderId="3" xfId="0" applyFont="1" applyFill="1" applyBorder="1" applyAlignment="1">
      <alignment horizontal="center" vertical="center" wrapText="1"/>
    </xf>
    <xf numFmtId="0" fontId="11" fillId="8" borderId="6" xfId="0" applyFont="1" applyFill="1" applyBorder="1" applyAlignment="1">
      <alignment horizontal="center" vertical="center" wrapText="1"/>
    </xf>
    <xf numFmtId="0" fontId="11" fillId="8" borderId="9" xfId="0" applyFont="1" applyFill="1" applyBorder="1" applyAlignment="1">
      <alignment horizontal="center" vertical="center" wrapText="1"/>
    </xf>
    <xf numFmtId="0" fontId="11" fillId="8" borderId="41" xfId="0" applyFont="1" applyFill="1" applyBorder="1" applyAlignment="1">
      <alignment horizontal="center" vertical="center" wrapText="1"/>
    </xf>
    <xf numFmtId="0" fontId="11" fillId="8" borderId="10" xfId="0" applyFont="1" applyFill="1" applyBorder="1" applyAlignment="1">
      <alignment horizontal="center" vertical="center" wrapText="1"/>
    </xf>
    <xf numFmtId="0" fontId="11" fillId="8" borderId="11" xfId="0" applyFont="1" applyFill="1" applyBorder="1" applyAlignment="1">
      <alignment horizontal="center" vertical="center" wrapText="1"/>
    </xf>
    <xf numFmtId="0" fontId="10" fillId="8" borderId="42" xfId="0" applyFont="1" applyFill="1" applyBorder="1" applyAlignment="1" applyProtection="1">
      <alignment horizontal="center" vertical="center" textRotation="90"/>
      <protection locked="0"/>
    </xf>
    <xf numFmtId="0" fontId="10" fillId="8" borderId="43" xfId="0" applyFont="1" applyFill="1" applyBorder="1" applyAlignment="1" applyProtection="1">
      <alignment horizontal="center" vertical="center" textRotation="90"/>
      <protection locked="0"/>
    </xf>
    <xf numFmtId="0" fontId="10" fillId="8" borderId="44" xfId="0" applyFont="1" applyFill="1" applyBorder="1" applyAlignment="1" applyProtection="1">
      <alignment horizontal="center" vertical="center" textRotation="90"/>
      <protection locked="0"/>
    </xf>
    <xf numFmtId="0" fontId="0" fillId="2" borderId="1" xfId="0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15" fillId="8" borderId="26" xfId="0" applyFont="1" applyFill="1" applyBorder="1" applyAlignment="1" applyProtection="1">
      <alignment horizontal="center" vertical="center" wrapText="1"/>
      <protection locked="0"/>
    </xf>
    <xf numFmtId="0" fontId="15" fillId="8" borderId="27" xfId="0" applyFont="1" applyFill="1" applyBorder="1" applyAlignment="1" applyProtection="1">
      <alignment horizontal="center" vertical="center" wrapText="1"/>
      <protection locked="0"/>
    </xf>
    <xf numFmtId="0" fontId="15" fillId="8" borderId="28" xfId="0" applyFont="1" applyFill="1" applyBorder="1" applyAlignment="1" applyProtection="1">
      <alignment horizontal="center" vertical="center" wrapText="1"/>
      <protection locked="0"/>
    </xf>
    <xf numFmtId="0" fontId="5" fillId="0" borderId="51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20" fillId="4" borderId="45" xfId="0" applyFont="1" applyFill="1" applyBorder="1" applyAlignment="1">
      <alignment horizontal="left" vertical="center" wrapText="1"/>
    </xf>
    <xf numFmtId="0" fontId="20" fillId="4" borderId="7" xfId="0" applyFont="1" applyFill="1" applyBorder="1" applyAlignment="1" applyProtection="1">
      <alignment horizontal="left" vertical="center" wrapText="1"/>
      <protection locked="0"/>
    </xf>
    <xf numFmtId="0" fontId="20" fillId="4" borderId="46" xfId="0" applyFont="1" applyFill="1" applyBorder="1" applyAlignment="1" applyProtection="1">
      <alignment horizontal="left" vertical="center" wrapText="1"/>
      <protection locked="0"/>
    </xf>
    <xf numFmtId="0" fontId="8" fillId="8" borderId="48" xfId="0" applyFont="1" applyFill="1" applyBorder="1" applyAlignment="1">
      <alignment horizontal="center" vertical="center"/>
    </xf>
    <xf numFmtId="0" fontId="8" fillId="8" borderId="49" xfId="0" applyFont="1" applyFill="1" applyBorder="1" applyAlignment="1">
      <alignment horizontal="center" vertical="center"/>
    </xf>
    <xf numFmtId="0" fontId="8" fillId="8" borderId="50" xfId="0" applyFont="1" applyFill="1" applyBorder="1" applyAlignment="1">
      <alignment horizontal="center" vertical="center"/>
    </xf>
    <xf numFmtId="0" fontId="4" fillId="6" borderId="47" xfId="0" applyFont="1" applyFill="1" applyBorder="1" applyAlignment="1">
      <alignment horizontal="center" vertical="center" wrapText="1"/>
    </xf>
  </cellXfs>
  <cellStyles count="1">
    <cellStyle name="Normal" xfId="0" builtinId="0"/>
  </cellStyles>
  <dxfs count="8">
    <dxf>
      <numFmt numFmtId="164" formatCode="\A"/>
      <border>
        <vertical/>
        <horizontal/>
      </border>
    </dxf>
    <dxf>
      <numFmt numFmtId="165" formatCode="\F"/>
    </dxf>
    <dxf>
      <numFmt numFmtId="166" formatCode="\J"/>
    </dxf>
    <dxf>
      <numFmt numFmtId="167" formatCode="\T"/>
    </dxf>
    <dxf>
      <numFmt numFmtId="164" formatCode="\A"/>
      <border>
        <vertical/>
        <horizontal/>
      </border>
    </dxf>
    <dxf>
      <numFmt numFmtId="165" formatCode="\F"/>
    </dxf>
    <dxf>
      <numFmt numFmtId="166" formatCode="\J"/>
    </dxf>
    <dxf>
      <numFmt numFmtId="167" formatCode="\T"/>
    </dxf>
  </dxfs>
  <tableStyles count="0" defaultTableStyle="TableStyleMedium9" defaultPivotStyle="PivotStyleLight16"/>
  <colors>
    <mruColors>
      <color rgb="FF003300"/>
      <color rgb="FFFFCCCC"/>
      <color rgb="FF002346"/>
      <color rgb="FFFFCCFF"/>
      <color rgb="FFFF99CC"/>
      <color rgb="FFFFC000"/>
      <color rgb="FFFCE4D6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184862</xdr:colOff>
      <xdr:row>0</xdr:row>
      <xdr:rowOff>349898</xdr:rowOff>
    </xdr:from>
    <xdr:to>
      <xdr:col>4</xdr:col>
      <xdr:colOff>462784</xdr:colOff>
      <xdr:row>2</xdr:row>
      <xdr:rowOff>161744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7450320-C229-400F-9E54-DBC9E2DEF3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68" t="38502" r="11075" b="37112"/>
        <a:stretch/>
      </xdr:blipFill>
      <xdr:spPr>
        <a:xfrm>
          <a:off x="184862" y="349898"/>
          <a:ext cx="2066289" cy="424167"/>
        </a:xfrm>
        <a:prstGeom prst="rect">
          <a:avLst/>
        </a:prstGeom>
      </xdr:spPr>
    </xdr:pic>
    <xdr:clientData/>
  </xdr:twoCellAnchor>
  <xdr:twoCellAnchor editAs="oneCell">
    <xdr:from>
      <xdr:col>24</xdr:col>
      <xdr:colOff>16946</xdr:colOff>
      <xdr:row>0</xdr:row>
      <xdr:rowOff>80872</xdr:rowOff>
    </xdr:from>
    <xdr:to>
      <xdr:col>34</xdr:col>
      <xdr:colOff>69441</xdr:colOff>
      <xdr:row>3</xdr:row>
      <xdr:rowOff>97194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261168E-7C08-4FE2-AB45-6455EFDDC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0237" y="80872"/>
          <a:ext cx="2326832" cy="8521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AL28"/>
  <sheetViews>
    <sheetView showGridLines="0" tabSelected="1" zoomScale="98" zoomScaleNormal="98" workbookViewId="0">
      <selection sqref="A1:AB1"/>
    </sheetView>
  </sheetViews>
  <sheetFormatPr baseColWidth="10" defaultColWidth="8.7109375" defaultRowHeight="15"/>
  <cols>
    <col min="1" max="1" width="3.42578125" style="4" customWidth="1"/>
    <col min="2" max="2" width="7.5703125" customWidth="1"/>
    <col min="3" max="3" width="0.140625" customWidth="1"/>
    <col min="4" max="4" width="15.5703125" customWidth="1"/>
    <col min="5" max="5" width="22.7109375" customWidth="1"/>
    <col min="6" max="28" width="2.7109375" customWidth="1"/>
    <col min="29" max="32" width="3" customWidth="1"/>
    <col min="33" max="34" width="5.42578125" customWidth="1"/>
  </cols>
  <sheetData>
    <row r="1" spans="1:38" ht="30.75" customHeight="1">
      <c r="A1" s="88" t="s">
        <v>15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11"/>
      <c r="AD1" s="11"/>
      <c r="AE1" s="11"/>
      <c r="AF1" s="11"/>
      <c r="AG1" s="11"/>
      <c r="AH1" s="11"/>
    </row>
    <row r="2" spans="1:38" ht="17.25" customHeight="1">
      <c r="A2" s="3"/>
      <c r="B2" s="104" t="s">
        <v>11</v>
      </c>
      <c r="C2" s="104"/>
      <c r="D2" s="104"/>
      <c r="E2" s="104"/>
      <c r="F2" s="84" t="s">
        <v>16</v>
      </c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6"/>
      <c r="Y2" s="1"/>
      <c r="Z2" s="1"/>
      <c r="AA2" s="1"/>
      <c r="AB2" s="1"/>
      <c r="AC2" s="1"/>
      <c r="AD2" s="1"/>
      <c r="AE2" s="1"/>
      <c r="AF2" s="1"/>
      <c r="AG2" s="1"/>
      <c r="AH2" s="1"/>
    </row>
    <row r="3" spans="1:38" ht="17.25" customHeight="1">
      <c r="A3" s="3"/>
      <c r="B3" s="104" t="s">
        <v>12</v>
      </c>
      <c r="C3" s="104"/>
      <c r="D3" s="104"/>
      <c r="E3" s="104"/>
      <c r="F3" s="87" t="s">
        <v>14</v>
      </c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</row>
    <row r="4" spans="1:38" ht="17.25" customHeight="1">
      <c r="A4" s="3"/>
      <c r="B4" s="104" t="s">
        <v>13</v>
      </c>
      <c r="C4" s="104"/>
      <c r="D4" s="104"/>
      <c r="E4" s="104"/>
      <c r="F4" s="87" t="s">
        <v>33</v>
      </c>
      <c r="G4" s="87"/>
      <c r="H4" s="87"/>
      <c r="I4" s="87"/>
      <c r="J4" s="87"/>
      <c r="K4" s="87"/>
      <c r="L4" s="87"/>
      <c r="M4" s="87"/>
      <c r="N4" s="87"/>
      <c r="O4" s="87"/>
      <c r="P4" s="10"/>
      <c r="Q4" s="10"/>
      <c r="R4" s="10"/>
      <c r="S4" s="10"/>
      <c r="T4" s="10"/>
      <c r="U4" s="10"/>
      <c r="V4" s="10"/>
      <c r="W4" s="10"/>
      <c r="X4" s="10"/>
      <c r="AC4" s="51" t="s">
        <v>1</v>
      </c>
      <c r="AD4" s="52" t="s">
        <v>30</v>
      </c>
      <c r="AE4" s="52" t="s">
        <v>31</v>
      </c>
      <c r="AF4" s="52" t="s">
        <v>24</v>
      </c>
      <c r="AG4" s="52" t="s">
        <v>23</v>
      </c>
      <c r="AH4" s="53" t="s">
        <v>32</v>
      </c>
    </row>
    <row r="5" spans="1:38" ht="3.75" customHeight="1">
      <c r="A5" s="3"/>
      <c r="B5" s="105"/>
      <c r="C5" s="105"/>
      <c r="D5" s="105"/>
      <c r="E5" s="105"/>
      <c r="F5" s="8"/>
      <c r="G5" s="8"/>
      <c r="H5" s="8"/>
      <c r="I5" s="8"/>
      <c r="J5" s="9"/>
      <c r="K5" s="9"/>
      <c r="L5" s="9"/>
      <c r="M5" s="9"/>
      <c r="N5" s="9"/>
      <c r="O5" s="9"/>
      <c r="AC5" s="2"/>
      <c r="AD5" s="2"/>
      <c r="AE5" s="2"/>
      <c r="AF5" s="2"/>
      <c r="AG5" s="2"/>
      <c r="AH5" s="2"/>
    </row>
    <row r="6" spans="1:38" ht="17.25" customHeight="1">
      <c r="A6" s="101" t="s">
        <v>10</v>
      </c>
      <c r="B6" s="91" t="s">
        <v>9</v>
      </c>
      <c r="C6" s="92"/>
      <c r="D6" s="92"/>
      <c r="E6" s="93"/>
      <c r="F6" s="106" t="s">
        <v>8</v>
      </c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8"/>
      <c r="AC6" s="77" t="s">
        <v>28</v>
      </c>
      <c r="AD6" s="77" t="s">
        <v>27</v>
      </c>
      <c r="AE6" s="77" t="s">
        <v>26</v>
      </c>
      <c r="AF6" s="82" t="s">
        <v>25</v>
      </c>
      <c r="AG6" s="80" t="s">
        <v>22</v>
      </c>
      <c r="AH6" s="80" t="s">
        <v>29</v>
      </c>
    </row>
    <row r="7" spans="1:38" ht="17.25" customHeight="1">
      <c r="A7" s="102"/>
      <c r="B7" s="94"/>
      <c r="C7" s="95"/>
      <c r="D7" s="95"/>
      <c r="E7" s="96"/>
      <c r="F7" s="90" t="s">
        <v>21</v>
      </c>
      <c r="G7" s="90"/>
      <c r="H7" s="90"/>
      <c r="I7" s="90"/>
      <c r="J7" s="89" t="s">
        <v>4</v>
      </c>
      <c r="K7" s="89"/>
      <c r="L7" s="89"/>
      <c r="M7" s="89"/>
      <c r="N7" s="89"/>
      <c r="O7" s="89" t="s">
        <v>5</v>
      </c>
      <c r="P7" s="89"/>
      <c r="Q7" s="89"/>
      <c r="R7" s="89"/>
      <c r="S7" s="89"/>
      <c r="T7" s="89" t="s">
        <v>6</v>
      </c>
      <c r="U7" s="89"/>
      <c r="V7" s="89"/>
      <c r="W7" s="89"/>
      <c r="X7" s="89"/>
      <c r="Y7" s="89" t="s">
        <v>7</v>
      </c>
      <c r="Z7" s="89"/>
      <c r="AA7" s="89"/>
      <c r="AB7" s="89"/>
      <c r="AC7" s="78"/>
      <c r="AD7" s="79"/>
      <c r="AE7" s="79"/>
      <c r="AF7" s="83"/>
      <c r="AG7" s="81"/>
      <c r="AH7" s="81"/>
    </row>
    <row r="8" spans="1:38" ht="16.5" customHeight="1">
      <c r="A8" s="102"/>
      <c r="B8" s="94"/>
      <c r="C8" s="95"/>
      <c r="D8" s="95"/>
      <c r="E8" s="97"/>
      <c r="F8" s="19">
        <v>1</v>
      </c>
      <c r="G8" s="19">
        <v>2</v>
      </c>
      <c r="H8" s="19">
        <v>3</v>
      </c>
      <c r="I8" s="19">
        <v>4</v>
      </c>
      <c r="J8" s="20">
        <v>7</v>
      </c>
      <c r="K8" s="21">
        <v>8</v>
      </c>
      <c r="L8" s="21">
        <v>9</v>
      </c>
      <c r="M8" s="21">
        <v>10</v>
      </c>
      <c r="N8" s="22">
        <v>11</v>
      </c>
      <c r="O8" s="19">
        <v>14</v>
      </c>
      <c r="P8" s="19">
        <v>15</v>
      </c>
      <c r="Q8" s="19">
        <v>16</v>
      </c>
      <c r="R8" s="19">
        <v>17</v>
      </c>
      <c r="S8" s="19">
        <v>18</v>
      </c>
      <c r="T8" s="20">
        <v>21</v>
      </c>
      <c r="U8" s="21">
        <v>22</v>
      </c>
      <c r="V8" s="21">
        <v>23</v>
      </c>
      <c r="W8" s="21">
        <v>24</v>
      </c>
      <c r="X8" s="22">
        <v>25</v>
      </c>
      <c r="Y8" s="19">
        <v>28</v>
      </c>
      <c r="Z8" s="19">
        <v>29</v>
      </c>
      <c r="AA8" s="19">
        <v>30</v>
      </c>
      <c r="AB8" s="19">
        <v>31</v>
      </c>
      <c r="AC8" s="79"/>
      <c r="AD8" s="79"/>
      <c r="AE8" s="79"/>
      <c r="AF8" s="83"/>
      <c r="AG8" s="81"/>
      <c r="AH8" s="81"/>
    </row>
    <row r="9" spans="1:38" ht="17.25" customHeight="1">
      <c r="A9" s="103"/>
      <c r="B9" s="98"/>
      <c r="C9" s="99"/>
      <c r="D9" s="99"/>
      <c r="E9" s="100"/>
      <c r="F9" s="23" t="s">
        <v>0</v>
      </c>
      <c r="G9" s="23" t="s">
        <v>0</v>
      </c>
      <c r="H9" s="23" t="s">
        <v>1</v>
      </c>
      <c r="I9" s="23" t="s">
        <v>2</v>
      </c>
      <c r="J9" s="24" t="s">
        <v>3</v>
      </c>
      <c r="K9" s="24" t="s">
        <v>0</v>
      </c>
      <c r="L9" s="24" t="s">
        <v>0</v>
      </c>
      <c r="M9" s="24" t="s">
        <v>1</v>
      </c>
      <c r="N9" s="24" t="s">
        <v>2</v>
      </c>
      <c r="O9" s="23" t="s">
        <v>3</v>
      </c>
      <c r="P9" s="23" t="s">
        <v>0</v>
      </c>
      <c r="Q9" s="23" t="s">
        <v>0</v>
      </c>
      <c r="R9" s="23" t="s">
        <v>1</v>
      </c>
      <c r="S9" s="23" t="s">
        <v>2</v>
      </c>
      <c r="T9" s="24" t="s">
        <v>3</v>
      </c>
      <c r="U9" s="24" t="s">
        <v>0</v>
      </c>
      <c r="V9" s="24" t="s">
        <v>0</v>
      </c>
      <c r="W9" s="24" t="s">
        <v>1</v>
      </c>
      <c r="X9" s="24" t="s">
        <v>2</v>
      </c>
      <c r="Y9" s="23" t="s">
        <v>3</v>
      </c>
      <c r="Z9" s="23" t="s">
        <v>0</v>
      </c>
      <c r="AA9" s="23" t="s">
        <v>0</v>
      </c>
      <c r="AB9" s="23" t="s">
        <v>1</v>
      </c>
      <c r="AC9" s="79"/>
      <c r="AD9" s="79"/>
      <c r="AE9" s="79"/>
      <c r="AF9" s="83"/>
      <c r="AG9" s="81"/>
      <c r="AH9" s="81"/>
    </row>
    <row r="10" spans="1:38" ht="17.25" customHeight="1">
      <c r="A10" s="75">
        <v>1</v>
      </c>
      <c r="B10" s="112" t="s">
        <v>35</v>
      </c>
      <c r="C10" s="113"/>
      <c r="D10" s="113"/>
      <c r="E10" s="114"/>
      <c r="F10" s="57"/>
      <c r="G10" s="58" t="s">
        <v>23</v>
      </c>
      <c r="H10" s="58" t="s">
        <v>23</v>
      </c>
      <c r="I10" s="59"/>
      <c r="J10" s="25" t="s">
        <v>23</v>
      </c>
      <c r="K10" s="26" t="s">
        <v>23</v>
      </c>
      <c r="L10" s="26" t="s">
        <v>23</v>
      </c>
      <c r="M10" s="26" t="s">
        <v>23</v>
      </c>
      <c r="N10" s="27" t="s">
        <v>23</v>
      </c>
      <c r="O10" s="60" t="s">
        <v>23</v>
      </c>
      <c r="P10" s="61" t="s">
        <v>23</v>
      </c>
      <c r="Q10" s="61" t="s">
        <v>23</v>
      </c>
      <c r="R10" s="61" t="s">
        <v>23</v>
      </c>
      <c r="S10" s="62" t="s">
        <v>23</v>
      </c>
      <c r="T10" s="25" t="s">
        <v>23</v>
      </c>
      <c r="U10" s="26" t="s">
        <v>23</v>
      </c>
      <c r="V10" s="26" t="s">
        <v>23</v>
      </c>
      <c r="W10" s="26" t="s">
        <v>23</v>
      </c>
      <c r="X10" s="28" t="s">
        <v>23</v>
      </c>
      <c r="Y10" s="57" t="s">
        <v>23</v>
      </c>
      <c r="Z10" s="58" t="s">
        <v>23</v>
      </c>
      <c r="AA10" s="29" t="s">
        <v>23</v>
      </c>
      <c r="AB10" s="30"/>
      <c r="AC10" s="54">
        <f t="shared" ref="AC10:AC21" si="0">COUNTIF(F10:AB10,"J")</f>
        <v>0</v>
      </c>
      <c r="AD10" s="54">
        <f t="shared" ref="AD10:AD21" si="1">COUNTIF(F10:AB10,"F")</f>
        <v>0</v>
      </c>
      <c r="AE10" s="54">
        <f>COUNTIF(F10:AB10,"T")</f>
        <v>0</v>
      </c>
      <c r="AF10" s="54">
        <f t="shared" ref="AF10:AF21" si="2">COUNTIF(F10:AB10,"F")</f>
        <v>0</v>
      </c>
      <c r="AG10" s="55">
        <f t="shared" ref="AG10:AG21" si="3">COUNTIF(F10:AB10,"A")</f>
        <v>20</v>
      </c>
      <c r="AH10" s="56">
        <f>AG10/21</f>
        <v>0.95238095238095233</v>
      </c>
    </row>
    <row r="11" spans="1:38" ht="17.25" customHeight="1">
      <c r="A11" s="16">
        <v>2</v>
      </c>
      <c r="B11" s="112" t="s">
        <v>36</v>
      </c>
      <c r="C11" s="113"/>
      <c r="D11" s="113"/>
      <c r="E11" s="114"/>
      <c r="F11" s="63"/>
      <c r="G11" s="64" t="s">
        <v>23</v>
      </c>
      <c r="H11" s="64" t="s">
        <v>23</v>
      </c>
      <c r="I11" s="65"/>
      <c r="J11" s="31" t="s">
        <v>23</v>
      </c>
      <c r="K11" s="32" t="s">
        <v>23</v>
      </c>
      <c r="L11" s="32" t="s">
        <v>23</v>
      </c>
      <c r="M11" s="32" t="s">
        <v>23</v>
      </c>
      <c r="N11" s="33" t="s">
        <v>23</v>
      </c>
      <c r="O11" s="66" t="s">
        <v>23</v>
      </c>
      <c r="P11" s="67" t="s">
        <v>23</v>
      </c>
      <c r="Q11" s="67" t="s">
        <v>23</v>
      </c>
      <c r="R11" s="67" t="s">
        <v>23</v>
      </c>
      <c r="S11" s="68" t="s">
        <v>23</v>
      </c>
      <c r="T11" s="31" t="s">
        <v>23</v>
      </c>
      <c r="U11" s="32" t="s">
        <v>23</v>
      </c>
      <c r="V11" s="32" t="s">
        <v>23</v>
      </c>
      <c r="W11" s="32" t="s">
        <v>24</v>
      </c>
      <c r="X11" s="35" t="s">
        <v>24</v>
      </c>
      <c r="Y11" s="63" t="s">
        <v>23</v>
      </c>
      <c r="Z11" s="64" t="s">
        <v>23</v>
      </c>
      <c r="AA11" s="36" t="s">
        <v>23</v>
      </c>
      <c r="AB11" s="37"/>
      <c r="AC11" s="54">
        <f t="shared" si="0"/>
        <v>0</v>
      </c>
      <c r="AD11" s="54">
        <f t="shared" si="1"/>
        <v>2</v>
      </c>
      <c r="AE11" s="54">
        <f>COUNTIF(F11:AB11,"T")</f>
        <v>0</v>
      </c>
      <c r="AF11" s="54">
        <f t="shared" si="2"/>
        <v>2</v>
      </c>
      <c r="AG11" s="55">
        <f t="shared" si="3"/>
        <v>18</v>
      </c>
      <c r="AH11" s="56">
        <f>AG11/21</f>
        <v>0.8571428571428571</v>
      </c>
    </row>
    <row r="12" spans="1:38" ht="17.25" customHeight="1">
      <c r="A12" s="17">
        <v>3</v>
      </c>
      <c r="B12" s="112" t="s">
        <v>37</v>
      </c>
      <c r="C12" s="113"/>
      <c r="D12" s="113"/>
      <c r="E12" s="114"/>
      <c r="F12" s="63"/>
      <c r="G12" s="64" t="s">
        <v>23</v>
      </c>
      <c r="H12" s="64" t="s">
        <v>23</v>
      </c>
      <c r="I12" s="65"/>
      <c r="J12" s="31" t="s">
        <v>23</v>
      </c>
      <c r="K12" s="32" t="s">
        <v>23</v>
      </c>
      <c r="L12" s="32" t="s">
        <v>23</v>
      </c>
      <c r="M12" s="32" t="s">
        <v>23</v>
      </c>
      <c r="N12" s="33" t="s">
        <v>23</v>
      </c>
      <c r="O12" s="66" t="s">
        <v>23</v>
      </c>
      <c r="P12" s="67" t="s">
        <v>23</v>
      </c>
      <c r="Q12" s="67" t="s">
        <v>23</v>
      </c>
      <c r="R12" s="67" t="s">
        <v>23</v>
      </c>
      <c r="S12" s="68" t="s">
        <v>23</v>
      </c>
      <c r="T12" s="31" t="s">
        <v>23</v>
      </c>
      <c r="U12" s="32" t="s">
        <v>23</v>
      </c>
      <c r="V12" s="32" t="s">
        <v>23</v>
      </c>
      <c r="W12" s="32" t="s">
        <v>23</v>
      </c>
      <c r="X12" s="35" t="s">
        <v>23</v>
      </c>
      <c r="Y12" s="63" t="s">
        <v>23</v>
      </c>
      <c r="Z12" s="64" t="s">
        <v>23</v>
      </c>
      <c r="AA12" s="36" t="s">
        <v>23</v>
      </c>
      <c r="AB12" s="37"/>
      <c r="AC12" s="54">
        <f t="shared" si="0"/>
        <v>0</v>
      </c>
      <c r="AD12" s="54">
        <f t="shared" si="1"/>
        <v>0</v>
      </c>
      <c r="AE12" s="54">
        <f t="shared" ref="AE12:AE21" si="4">COUNTIF(F12:AB12,"T")</f>
        <v>0</v>
      </c>
      <c r="AF12" s="54">
        <f t="shared" si="2"/>
        <v>0</v>
      </c>
      <c r="AG12" s="55">
        <f t="shared" si="3"/>
        <v>20</v>
      </c>
      <c r="AH12" s="56">
        <f>AG12/21</f>
        <v>0.95238095238095233</v>
      </c>
      <c r="AL12" t="s">
        <v>34</v>
      </c>
    </row>
    <row r="13" spans="1:38" ht="17.25" customHeight="1">
      <c r="A13" s="16">
        <v>4</v>
      </c>
      <c r="B13" s="112" t="s">
        <v>38</v>
      </c>
      <c r="C13" s="113"/>
      <c r="D13" s="113"/>
      <c r="E13" s="114"/>
      <c r="F13" s="63"/>
      <c r="G13" s="64" t="s">
        <v>23</v>
      </c>
      <c r="H13" s="64" t="s">
        <v>23</v>
      </c>
      <c r="I13" s="65"/>
      <c r="J13" s="31" t="s">
        <v>23</v>
      </c>
      <c r="K13" s="32" t="s">
        <v>23</v>
      </c>
      <c r="L13" s="32" t="s">
        <v>23</v>
      </c>
      <c r="M13" s="32" t="s">
        <v>23</v>
      </c>
      <c r="N13" s="33" t="s">
        <v>23</v>
      </c>
      <c r="O13" s="66" t="s">
        <v>23</v>
      </c>
      <c r="P13" s="67" t="s">
        <v>23</v>
      </c>
      <c r="Q13" s="67" t="s">
        <v>23</v>
      </c>
      <c r="R13" s="67" t="s">
        <v>23</v>
      </c>
      <c r="S13" s="68" t="s">
        <v>23</v>
      </c>
      <c r="T13" s="31" t="s">
        <v>23</v>
      </c>
      <c r="U13" s="32" t="s">
        <v>23</v>
      </c>
      <c r="V13" s="32" t="s">
        <v>23</v>
      </c>
      <c r="W13" s="32" t="s">
        <v>23</v>
      </c>
      <c r="X13" s="35" t="s">
        <v>23</v>
      </c>
      <c r="Y13" s="63" t="s">
        <v>23</v>
      </c>
      <c r="Z13" s="64" t="s">
        <v>23</v>
      </c>
      <c r="AA13" s="36" t="s">
        <v>23</v>
      </c>
      <c r="AB13" s="37"/>
      <c r="AC13" s="54">
        <f t="shared" si="0"/>
        <v>0</v>
      </c>
      <c r="AD13" s="54">
        <f t="shared" si="1"/>
        <v>0</v>
      </c>
      <c r="AE13" s="54">
        <f t="shared" si="4"/>
        <v>0</v>
      </c>
      <c r="AF13" s="54">
        <f t="shared" si="2"/>
        <v>0</v>
      </c>
      <c r="AG13" s="55">
        <f t="shared" si="3"/>
        <v>20</v>
      </c>
      <c r="AH13" s="56">
        <f t="shared" ref="AH13:AH21" si="5">AG13/21</f>
        <v>0.95238095238095233</v>
      </c>
    </row>
    <row r="14" spans="1:38" ht="17.25" customHeight="1">
      <c r="A14" s="17">
        <v>5</v>
      </c>
      <c r="B14" s="112" t="s">
        <v>39</v>
      </c>
      <c r="C14" s="113"/>
      <c r="D14" s="113"/>
      <c r="E14" s="114"/>
      <c r="F14" s="63"/>
      <c r="G14" s="64" t="s">
        <v>23</v>
      </c>
      <c r="H14" s="64" t="s">
        <v>23</v>
      </c>
      <c r="I14" s="65"/>
      <c r="J14" s="31" t="s">
        <v>23</v>
      </c>
      <c r="K14" s="32" t="s">
        <v>23</v>
      </c>
      <c r="L14" s="32" t="s">
        <v>23</v>
      </c>
      <c r="M14" s="32" t="s">
        <v>23</v>
      </c>
      <c r="N14" s="33" t="s">
        <v>23</v>
      </c>
      <c r="O14" s="66" t="s">
        <v>23</v>
      </c>
      <c r="P14" s="67" t="s">
        <v>23</v>
      </c>
      <c r="Q14" s="67" t="s">
        <v>23</v>
      </c>
      <c r="R14" s="67" t="s">
        <v>23</v>
      </c>
      <c r="S14" s="68" t="s">
        <v>23</v>
      </c>
      <c r="T14" s="31" t="s">
        <v>23</v>
      </c>
      <c r="U14" s="32" t="s">
        <v>23</v>
      </c>
      <c r="V14" s="32" t="s">
        <v>23</v>
      </c>
      <c r="W14" s="34" t="s">
        <v>1</v>
      </c>
      <c r="X14" s="35" t="s">
        <v>23</v>
      </c>
      <c r="Y14" s="63" t="s">
        <v>23</v>
      </c>
      <c r="Z14" s="64" t="s">
        <v>23</v>
      </c>
      <c r="AA14" s="36" t="s">
        <v>23</v>
      </c>
      <c r="AB14" s="37"/>
      <c r="AC14" s="54">
        <f t="shared" si="0"/>
        <v>1</v>
      </c>
      <c r="AD14" s="54">
        <f t="shared" si="1"/>
        <v>0</v>
      </c>
      <c r="AE14" s="54">
        <f t="shared" si="4"/>
        <v>0</v>
      </c>
      <c r="AF14" s="54">
        <f t="shared" si="2"/>
        <v>0</v>
      </c>
      <c r="AG14" s="55">
        <f t="shared" si="3"/>
        <v>19</v>
      </c>
      <c r="AH14" s="56">
        <f t="shared" si="5"/>
        <v>0.90476190476190477</v>
      </c>
    </row>
    <row r="15" spans="1:38" ht="17.25" customHeight="1">
      <c r="A15" s="16">
        <v>6</v>
      </c>
      <c r="B15" s="112" t="s">
        <v>40</v>
      </c>
      <c r="C15" s="113"/>
      <c r="D15" s="113"/>
      <c r="E15" s="114"/>
      <c r="F15" s="63"/>
      <c r="G15" s="64" t="s">
        <v>23</v>
      </c>
      <c r="H15" s="64" t="s">
        <v>23</v>
      </c>
      <c r="I15" s="65"/>
      <c r="J15" s="31" t="s">
        <v>23</v>
      </c>
      <c r="K15" s="32" t="s">
        <v>23</v>
      </c>
      <c r="L15" s="32" t="s">
        <v>23</v>
      </c>
      <c r="M15" s="32" t="s">
        <v>23</v>
      </c>
      <c r="N15" s="33" t="s">
        <v>23</v>
      </c>
      <c r="O15" s="66" t="s">
        <v>23</v>
      </c>
      <c r="P15" s="67" t="s">
        <v>23</v>
      </c>
      <c r="Q15" s="67" t="s">
        <v>23</v>
      </c>
      <c r="R15" s="67" t="s">
        <v>23</v>
      </c>
      <c r="S15" s="68" t="s">
        <v>23</v>
      </c>
      <c r="T15" s="31" t="s">
        <v>23</v>
      </c>
      <c r="U15" s="32" t="s">
        <v>23</v>
      </c>
      <c r="V15" s="32" t="s">
        <v>23</v>
      </c>
      <c r="W15" s="34" t="s">
        <v>23</v>
      </c>
      <c r="X15" s="35" t="s">
        <v>23</v>
      </c>
      <c r="Y15" s="63" t="s">
        <v>23</v>
      </c>
      <c r="Z15" s="64" t="s">
        <v>23</v>
      </c>
      <c r="AA15" s="36" t="s">
        <v>23</v>
      </c>
      <c r="AB15" s="37"/>
      <c r="AC15" s="54">
        <f t="shared" si="0"/>
        <v>0</v>
      </c>
      <c r="AD15" s="54">
        <f t="shared" si="1"/>
        <v>0</v>
      </c>
      <c r="AE15" s="54">
        <f t="shared" si="4"/>
        <v>0</v>
      </c>
      <c r="AF15" s="54">
        <f t="shared" si="2"/>
        <v>0</v>
      </c>
      <c r="AG15" s="55">
        <f t="shared" si="3"/>
        <v>20</v>
      </c>
      <c r="AH15" s="56">
        <f t="shared" si="5"/>
        <v>0.95238095238095233</v>
      </c>
    </row>
    <row r="16" spans="1:38" s="5" customFormat="1" ht="17.25" customHeight="1">
      <c r="A16" s="18">
        <v>7</v>
      </c>
      <c r="B16" s="112" t="s">
        <v>41</v>
      </c>
      <c r="C16" s="113"/>
      <c r="D16" s="113"/>
      <c r="E16" s="114"/>
      <c r="F16" s="63"/>
      <c r="G16" s="64" t="s">
        <v>24</v>
      </c>
      <c r="H16" s="64" t="s">
        <v>24</v>
      </c>
      <c r="I16" s="65"/>
      <c r="J16" s="31" t="s">
        <v>24</v>
      </c>
      <c r="K16" s="32" t="s">
        <v>24</v>
      </c>
      <c r="L16" s="32" t="s">
        <v>24</v>
      </c>
      <c r="M16" s="32" t="s">
        <v>24</v>
      </c>
      <c r="N16" s="33" t="s">
        <v>24</v>
      </c>
      <c r="O16" s="66" t="s">
        <v>24</v>
      </c>
      <c r="P16" s="67" t="s">
        <v>24</v>
      </c>
      <c r="Q16" s="67" t="s">
        <v>24</v>
      </c>
      <c r="R16" s="67" t="s">
        <v>24</v>
      </c>
      <c r="S16" s="68" t="s">
        <v>24</v>
      </c>
      <c r="T16" s="31" t="s">
        <v>24</v>
      </c>
      <c r="U16" s="32" t="s">
        <v>24</v>
      </c>
      <c r="V16" s="32" t="s">
        <v>24</v>
      </c>
      <c r="W16" s="32" t="s">
        <v>24</v>
      </c>
      <c r="X16" s="35" t="s">
        <v>24</v>
      </c>
      <c r="Y16" s="63" t="s">
        <v>24</v>
      </c>
      <c r="Z16" s="64" t="s">
        <v>24</v>
      </c>
      <c r="AA16" s="36" t="s">
        <v>24</v>
      </c>
      <c r="AB16" s="37"/>
      <c r="AC16" s="54">
        <f t="shared" si="0"/>
        <v>0</v>
      </c>
      <c r="AD16" s="54">
        <f t="shared" si="1"/>
        <v>20</v>
      </c>
      <c r="AE16" s="54">
        <f t="shared" si="4"/>
        <v>0</v>
      </c>
      <c r="AF16" s="54">
        <f t="shared" si="2"/>
        <v>20</v>
      </c>
      <c r="AG16" s="55">
        <f t="shared" si="3"/>
        <v>0</v>
      </c>
      <c r="AH16" s="56">
        <f t="shared" si="5"/>
        <v>0</v>
      </c>
    </row>
    <row r="17" spans="1:34" ht="17.25" customHeight="1">
      <c r="A17" s="16">
        <v>8</v>
      </c>
      <c r="B17" s="112" t="s">
        <v>42</v>
      </c>
      <c r="C17" s="113"/>
      <c r="D17" s="113"/>
      <c r="E17" s="114"/>
      <c r="F17" s="63"/>
      <c r="G17" s="64" t="s">
        <v>24</v>
      </c>
      <c r="H17" s="64" t="s">
        <v>23</v>
      </c>
      <c r="I17" s="65"/>
      <c r="J17" s="31" t="s">
        <v>23</v>
      </c>
      <c r="K17" s="32" t="s">
        <v>23</v>
      </c>
      <c r="L17" s="32" t="s">
        <v>23</v>
      </c>
      <c r="M17" s="32" t="s">
        <v>23</v>
      </c>
      <c r="N17" s="33" t="s">
        <v>23</v>
      </c>
      <c r="O17" s="66" t="s">
        <v>23</v>
      </c>
      <c r="P17" s="67" t="s">
        <v>23</v>
      </c>
      <c r="Q17" s="67" t="s">
        <v>23</v>
      </c>
      <c r="R17" s="67" t="s">
        <v>23</v>
      </c>
      <c r="S17" s="68" t="s">
        <v>23</v>
      </c>
      <c r="T17" s="31" t="s">
        <v>23</v>
      </c>
      <c r="U17" s="32" t="s">
        <v>23</v>
      </c>
      <c r="V17" s="32" t="s">
        <v>23</v>
      </c>
      <c r="W17" s="32" t="s">
        <v>23</v>
      </c>
      <c r="X17" s="35" t="s">
        <v>23</v>
      </c>
      <c r="Y17" s="63" t="s">
        <v>23</v>
      </c>
      <c r="Z17" s="64" t="s">
        <v>24</v>
      </c>
      <c r="AA17" s="36" t="s">
        <v>23</v>
      </c>
      <c r="AB17" s="37"/>
      <c r="AC17" s="54">
        <f t="shared" si="0"/>
        <v>0</v>
      </c>
      <c r="AD17" s="54">
        <f t="shared" si="1"/>
        <v>2</v>
      </c>
      <c r="AE17" s="54">
        <f t="shared" si="4"/>
        <v>0</v>
      </c>
      <c r="AF17" s="54">
        <f t="shared" si="2"/>
        <v>2</v>
      </c>
      <c r="AG17" s="55">
        <f t="shared" si="3"/>
        <v>18</v>
      </c>
      <c r="AH17" s="56">
        <f t="shared" si="5"/>
        <v>0.8571428571428571</v>
      </c>
    </row>
    <row r="18" spans="1:34" ht="17.25" customHeight="1">
      <c r="A18" s="17">
        <v>9</v>
      </c>
      <c r="B18" s="112" t="s">
        <v>43</v>
      </c>
      <c r="C18" s="113"/>
      <c r="D18" s="113"/>
      <c r="E18" s="114"/>
      <c r="F18" s="63"/>
      <c r="G18" s="64" t="s">
        <v>23</v>
      </c>
      <c r="H18" s="64" t="s">
        <v>23</v>
      </c>
      <c r="I18" s="65"/>
      <c r="J18" s="31" t="s">
        <v>23</v>
      </c>
      <c r="K18" s="32" t="s">
        <v>23</v>
      </c>
      <c r="L18" s="32" t="s">
        <v>23</v>
      </c>
      <c r="M18" s="32" t="s">
        <v>23</v>
      </c>
      <c r="N18" s="33" t="s">
        <v>23</v>
      </c>
      <c r="O18" s="66" t="s">
        <v>23</v>
      </c>
      <c r="P18" s="67" t="s">
        <v>23</v>
      </c>
      <c r="Q18" s="67" t="s">
        <v>23</v>
      </c>
      <c r="R18" s="67" t="s">
        <v>23</v>
      </c>
      <c r="S18" s="68" t="s">
        <v>23</v>
      </c>
      <c r="T18" s="31" t="s">
        <v>23</v>
      </c>
      <c r="U18" s="32" t="s">
        <v>23</v>
      </c>
      <c r="V18" s="32" t="s">
        <v>23</v>
      </c>
      <c r="W18" s="32" t="s">
        <v>23</v>
      </c>
      <c r="X18" s="35" t="s">
        <v>23</v>
      </c>
      <c r="Y18" s="63" t="s">
        <v>23</v>
      </c>
      <c r="Z18" s="64" t="s">
        <v>23</v>
      </c>
      <c r="AA18" s="36" t="s">
        <v>23</v>
      </c>
      <c r="AB18" s="37"/>
      <c r="AC18" s="54">
        <f t="shared" si="0"/>
        <v>0</v>
      </c>
      <c r="AD18" s="54">
        <f t="shared" si="1"/>
        <v>0</v>
      </c>
      <c r="AE18" s="54">
        <f t="shared" si="4"/>
        <v>0</v>
      </c>
      <c r="AF18" s="54">
        <f t="shared" si="2"/>
        <v>0</v>
      </c>
      <c r="AG18" s="55">
        <f t="shared" si="3"/>
        <v>20</v>
      </c>
      <c r="AH18" s="56">
        <f t="shared" si="5"/>
        <v>0.95238095238095233</v>
      </c>
    </row>
    <row r="19" spans="1:34" ht="17.25" customHeight="1">
      <c r="A19" s="16">
        <v>10</v>
      </c>
      <c r="B19" s="112" t="s">
        <v>44</v>
      </c>
      <c r="C19" s="113"/>
      <c r="D19" s="113"/>
      <c r="E19" s="114"/>
      <c r="F19" s="63"/>
      <c r="G19" s="64" t="s">
        <v>23</v>
      </c>
      <c r="H19" s="64" t="s">
        <v>23</v>
      </c>
      <c r="I19" s="65"/>
      <c r="J19" s="31" t="s">
        <v>23</v>
      </c>
      <c r="K19" s="32" t="s">
        <v>23</v>
      </c>
      <c r="L19" s="32" t="s">
        <v>23</v>
      </c>
      <c r="M19" s="32" t="s">
        <v>23</v>
      </c>
      <c r="N19" s="33" t="s">
        <v>23</v>
      </c>
      <c r="O19" s="66" t="s">
        <v>23</v>
      </c>
      <c r="P19" s="67" t="s">
        <v>23</v>
      </c>
      <c r="Q19" s="67" t="s">
        <v>23</v>
      </c>
      <c r="R19" s="67" t="s">
        <v>23</v>
      </c>
      <c r="S19" s="68" t="s">
        <v>23</v>
      </c>
      <c r="T19" s="31" t="s">
        <v>23</v>
      </c>
      <c r="U19" s="32" t="s">
        <v>23</v>
      </c>
      <c r="V19" s="32" t="s">
        <v>23</v>
      </c>
      <c r="W19" s="32" t="s">
        <v>23</v>
      </c>
      <c r="X19" s="35" t="s">
        <v>23</v>
      </c>
      <c r="Y19" s="63" t="s">
        <v>23</v>
      </c>
      <c r="Z19" s="64" t="s">
        <v>23</v>
      </c>
      <c r="AA19" s="36" t="s">
        <v>23</v>
      </c>
      <c r="AB19" s="37"/>
      <c r="AC19" s="54">
        <f t="shared" si="0"/>
        <v>0</v>
      </c>
      <c r="AD19" s="54">
        <f t="shared" si="1"/>
        <v>0</v>
      </c>
      <c r="AE19" s="54">
        <f t="shared" si="4"/>
        <v>0</v>
      </c>
      <c r="AF19" s="54">
        <f t="shared" si="2"/>
        <v>0</v>
      </c>
      <c r="AG19" s="55">
        <f t="shared" si="3"/>
        <v>20</v>
      </c>
      <c r="AH19" s="56">
        <f t="shared" si="5"/>
        <v>0.95238095238095233</v>
      </c>
    </row>
    <row r="20" spans="1:34" ht="17.25" customHeight="1">
      <c r="A20" s="17">
        <v>11</v>
      </c>
      <c r="B20" s="112" t="s">
        <v>45</v>
      </c>
      <c r="C20" s="113"/>
      <c r="D20" s="113"/>
      <c r="E20" s="114"/>
      <c r="F20" s="63"/>
      <c r="G20" s="64" t="s">
        <v>23</v>
      </c>
      <c r="H20" s="64" t="s">
        <v>23</v>
      </c>
      <c r="I20" s="65"/>
      <c r="J20" s="31" t="s">
        <v>23</v>
      </c>
      <c r="K20" s="32" t="s">
        <v>23</v>
      </c>
      <c r="L20" s="32" t="s">
        <v>23</v>
      </c>
      <c r="M20" s="32" t="s">
        <v>23</v>
      </c>
      <c r="N20" s="33" t="s">
        <v>23</v>
      </c>
      <c r="O20" s="66" t="s">
        <v>23</v>
      </c>
      <c r="P20" s="67" t="s">
        <v>23</v>
      </c>
      <c r="Q20" s="67" t="s">
        <v>23</v>
      </c>
      <c r="R20" s="67" t="s">
        <v>23</v>
      </c>
      <c r="S20" s="68" t="s">
        <v>23</v>
      </c>
      <c r="T20" s="31" t="s">
        <v>23</v>
      </c>
      <c r="U20" s="32" t="s">
        <v>23</v>
      </c>
      <c r="V20" s="32" t="s">
        <v>23</v>
      </c>
      <c r="W20" s="32" t="s">
        <v>23</v>
      </c>
      <c r="X20" s="35" t="s">
        <v>23</v>
      </c>
      <c r="Y20" s="63" t="s">
        <v>23</v>
      </c>
      <c r="Z20" s="64" t="s">
        <v>23</v>
      </c>
      <c r="AA20" s="36" t="s">
        <v>23</v>
      </c>
      <c r="AB20" s="37"/>
      <c r="AC20" s="54">
        <f t="shared" si="0"/>
        <v>0</v>
      </c>
      <c r="AD20" s="54">
        <f t="shared" si="1"/>
        <v>0</v>
      </c>
      <c r="AE20" s="54">
        <f t="shared" si="4"/>
        <v>0</v>
      </c>
      <c r="AF20" s="54">
        <f t="shared" si="2"/>
        <v>0</v>
      </c>
      <c r="AG20" s="55">
        <f t="shared" si="3"/>
        <v>20</v>
      </c>
      <c r="AH20" s="56">
        <f t="shared" si="5"/>
        <v>0.95238095238095233</v>
      </c>
    </row>
    <row r="21" spans="1:34" ht="17.25" customHeight="1">
      <c r="A21" s="76">
        <v>12</v>
      </c>
      <c r="B21" s="112" t="s">
        <v>46</v>
      </c>
      <c r="C21" s="113"/>
      <c r="D21" s="113"/>
      <c r="E21" s="114"/>
      <c r="F21" s="69"/>
      <c r="G21" s="70" t="s">
        <v>23</v>
      </c>
      <c r="H21" s="70" t="s">
        <v>23</v>
      </c>
      <c r="I21" s="71"/>
      <c r="J21" s="38" t="s">
        <v>23</v>
      </c>
      <c r="K21" s="39" t="s">
        <v>23</v>
      </c>
      <c r="L21" s="39" t="s">
        <v>23</v>
      </c>
      <c r="M21" s="39" t="s">
        <v>23</v>
      </c>
      <c r="N21" s="40" t="s">
        <v>23</v>
      </c>
      <c r="O21" s="72" t="s">
        <v>23</v>
      </c>
      <c r="P21" s="73" t="s">
        <v>23</v>
      </c>
      <c r="Q21" s="73" t="s">
        <v>23</v>
      </c>
      <c r="R21" s="73" t="s">
        <v>23</v>
      </c>
      <c r="S21" s="74" t="s">
        <v>23</v>
      </c>
      <c r="T21" s="38" t="s">
        <v>23</v>
      </c>
      <c r="U21" s="39" t="s">
        <v>23</v>
      </c>
      <c r="V21" s="39" t="s">
        <v>23</v>
      </c>
      <c r="W21" s="39" t="s">
        <v>23</v>
      </c>
      <c r="X21" s="41" t="s">
        <v>23</v>
      </c>
      <c r="Y21" s="69" t="s">
        <v>23</v>
      </c>
      <c r="Z21" s="70" t="s">
        <v>23</v>
      </c>
      <c r="AA21" s="42" t="s">
        <v>23</v>
      </c>
      <c r="AB21" s="43"/>
      <c r="AC21" s="54">
        <f t="shared" si="0"/>
        <v>0</v>
      </c>
      <c r="AD21" s="54">
        <f t="shared" si="1"/>
        <v>0</v>
      </c>
      <c r="AE21" s="54">
        <f t="shared" si="4"/>
        <v>0</v>
      </c>
      <c r="AF21" s="54">
        <f t="shared" si="2"/>
        <v>0</v>
      </c>
      <c r="AG21" s="55">
        <f t="shared" si="3"/>
        <v>20</v>
      </c>
      <c r="AH21" s="56">
        <f t="shared" si="5"/>
        <v>0.95238095238095233</v>
      </c>
    </row>
    <row r="22" spans="1:34" s="2" customFormat="1" ht="4.5" customHeight="1">
      <c r="A22" s="6"/>
      <c r="B22" s="118"/>
      <c r="C22" s="118"/>
      <c r="D22" s="118"/>
      <c r="E22" s="118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7"/>
      <c r="AD22" s="7"/>
      <c r="AE22" s="7"/>
      <c r="AF22" s="7"/>
      <c r="AG22" s="7"/>
      <c r="AH22" s="7"/>
    </row>
    <row r="23" spans="1:34" s="15" customFormat="1" ht="12.75">
      <c r="A23" s="13"/>
      <c r="B23" s="115" t="s">
        <v>17</v>
      </c>
      <c r="C23" s="116"/>
      <c r="D23" s="116"/>
      <c r="E23" s="117"/>
      <c r="F23" s="45">
        <f t="shared" ref="F23:AB23" si="6">COUNTIF(F10:F21,"A")</f>
        <v>0</v>
      </c>
      <c r="G23" s="46">
        <f t="shared" si="6"/>
        <v>10</v>
      </c>
      <c r="H23" s="46">
        <f t="shared" si="6"/>
        <v>11</v>
      </c>
      <c r="I23" s="46">
        <f t="shared" si="6"/>
        <v>0</v>
      </c>
      <c r="J23" s="47">
        <f t="shared" si="6"/>
        <v>11</v>
      </c>
      <c r="K23" s="47">
        <f t="shared" si="6"/>
        <v>11</v>
      </c>
      <c r="L23" s="47">
        <f t="shared" si="6"/>
        <v>11</v>
      </c>
      <c r="M23" s="47">
        <f t="shared" si="6"/>
        <v>11</v>
      </c>
      <c r="N23" s="47">
        <f t="shared" si="6"/>
        <v>11</v>
      </c>
      <c r="O23" s="46">
        <f t="shared" si="6"/>
        <v>11</v>
      </c>
      <c r="P23" s="46">
        <f t="shared" si="6"/>
        <v>11</v>
      </c>
      <c r="Q23" s="46">
        <f t="shared" si="6"/>
        <v>11</v>
      </c>
      <c r="R23" s="46">
        <f t="shared" si="6"/>
        <v>11</v>
      </c>
      <c r="S23" s="46">
        <f t="shared" si="6"/>
        <v>11</v>
      </c>
      <c r="T23" s="47">
        <f t="shared" si="6"/>
        <v>11</v>
      </c>
      <c r="U23" s="47">
        <f t="shared" si="6"/>
        <v>11</v>
      </c>
      <c r="V23" s="47">
        <f t="shared" si="6"/>
        <v>11</v>
      </c>
      <c r="W23" s="47">
        <f t="shared" si="6"/>
        <v>9</v>
      </c>
      <c r="X23" s="47">
        <f t="shared" si="6"/>
        <v>10</v>
      </c>
      <c r="Y23" s="46">
        <f t="shared" si="6"/>
        <v>11</v>
      </c>
      <c r="Z23" s="46">
        <f t="shared" si="6"/>
        <v>10</v>
      </c>
      <c r="AA23" s="46">
        <f t="shared" si="6"/>
        <v>11</v>
      </c>
      <c r="AB23" s="48">
        <f t="shared" si="6"/>
        <v>0</v>
      </c>
      <c r="AC23" s="14"/>
      <c r="AD23" s="14"/>
      <c r="AE23" s="14"/>
      <c r="AF23" s="14"/>
      <c r="AG23" s="14"/>
      <c r="AH23" s="14"/>
    </row>
    <row r="24" spans="1:34" ht="28.5" customHeight="1">
      <c r="B24" s="109" t="s">
        <v>18</v>
      </c>
      <c r="C24" s="110"/>
      <c r="D24" s="110"/>
      <c r="E24" s="111"/>
      <c r="F24" s="49" t="s">
        <v>19</v>
      </c>
      <c r="G24" s="50"/>
      <c r="H24" s="50"/>
      <c r="I24" s="49" t="s">
        <v>20</v>
      </c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49"/>
      <c r="U24" s="49"/>
      <c r="V24" s="49"/>
      <c r="W24" s="49"/>
      <c r="X24" s="49"/>
      <c r="Y24" s="49"/>
      <c r="Z24" s="49"/>
      <c r="AA24" s="49"/>
      <c r="AB24" s="49"/>
      <c r="AC24" s="12"/>
      <c r="AD24" s="12"/>
      <c r="AE24" s="12"/>
      <c r="AF24" s="12"/>
      <c r="AG24" s="12"/>
      <c r="AH24" s="12"/>
    </row>
    <row r="28" spans="1:34" ht="26.25" customHeight="1"/>
  </sheetData>
  <mergeCells count="37">
    <mergeCell ref="B24:E24"/>
    <mergeCell ref="B14:E14"/>
    <mergeCell ref="B15:E15"/>
    <mergeCell ref="B10:E10"/>
    <mergeCell ref="B11:E11"/>
    <mergeCell ref="B23:E23"/>
    <mergeCell ref="B12:E12"/>
    <mergeCell ref="B21:E21"/>
    <mergeCell ref="B22:E22"/>
    <mergeCell ref="B19:E19"/>
    <mergeCell ref="B20:E20"/>
    <mergeCell ref="B16:E16"/>
    <mergeCell ref="B17:E17"/>
    <mergeCell ref="B18:E18"/>
    <mergeCell ref="B13:E13"/>
    <mergeCell ref="F2:X2"/>
    <mergeCell ref="F3:X3"/>
    <mergeCell ref="F4:O4"/>
    <mergeCell ref="A1:AB1"/>
    <mergeCell ref="O7:S7"/>
    <mergeCell ref="T7:X7"/>
    <mergeCell ref="Y7:AB7"/>
    <mergeCell ref="F7:I7"/>
    <mergeCell ref="J7:N7"/>
    <mergeCell ref="B6:E9"/>
    <mergeCell ref="A6:A9"/>
    <mergeCell ref="B2:E2"/>
    <mergeCell ref="B3:E3"/>
    <mergeCell ref="B5:E5"/>
    <mergeCell ref="B4:E4"/>
    <mergeCell ref="F6:AB6"/>
    <mergeCell ref="AC6:AC9"/>
    <mergeCell ref="AD6:AD9"/>
    <mergeCell ref="AH6:AH9"/>
    <mergeCell ref="AG6:AG9"/>
    <mergeCell ref="AF6:AF9"/>
    <mergeCell ref="AE6:AE9"/>
  </mergeCells>
  <phoneticPr fontId="6" type="noConversion"/>
  <conditionalFormatting sqref="AA10:AB21">
    <cfRule type="cellIs" dxfId="7" priority="6" operator="between">
      <formula>4</formula>
      <formula>4</formula>
    </cfRule>
    <cfRule type="cellIs" dxfId="6" priority="7" operator="between">
      <formula>3</formula>
      <formula>3</formula>
    </cfRule>
    <cfRule type="cellIs" dxfId="5" priority="8" operator="between">
      <formula>2</formula>
      <formula>2</formula>
    </cfRule>
    <cfRule type="cellIs" dxfId="4" priority="9" operator="between">
      <formula>1</formula>
      <formula>1</formula>
    </cfRule>
    <cfRule type="cellIs" priority="10" operator="equal">
      <formula>"A"</formula>
    </cfRule>
  </conditionalFormatting>
  <conditionalFormatting sqref="F10:Z21">
    <cfRule type="cellIs" dxfId="3" priority="1" operator="between">
      <formula>4</formula>
      <formula>4</formula>
    </cfRule>
    <cfRule type="cellIs" dxfId="2" priority="2" operator="between">
      <formula>3</formula>
      <formula>3</formula>
    </cfRule>
    <cfRule type="cellIs" dxfId="1" priority="3" operator="between">
      <formula>2</formula>
      <formula>2</formula>
    </cfRule>
    <cfRule type="cellIs" dxfId="0" priority="4" operator="between">
      <formula>1</formula>
      <formula>1</formula>
    </cfRule>
    <cfRule type="cellIs" priority="5" operator="equal">
      <formula>"A"</formula>
    </cfRule>
  </conditionalFormatting>
  <dataValidations count="1">
    <dataValidation type="list" allowBlank="1" showInputMessage="1" showErrorMessage="1" sqref="F10:AB21" xr:uid="{1B837870-2F3C-4C62-9A15-3BFBC02BC96D}">
      <formula1>"A,F,J,T,I"</formula1>
    </dataValidation>
  </dataValidations>
  <printOptions horizontalCentered="1" verticalCentered="1"/>
  <pageMargins left="0.19685039370078741" right="0.19685039370078741" top="0.39370078740157483" bottom="0.39370078740157483" header="0.31496062992125984" footer="0.31496062992125984"/>
  <pageSetup paperSize="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2025-05-07T19:49:49Z</dcterms:created>
  <dcterms:modified xsi:type="dcterms:W3CDTF">2025-12-12T18:09:16Z</dcterms:modified>
</cp:coreProperties>
</file>